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فراهانی\"/>
    </mc:Choice>
  </mc:AlternateContent>
  <bookViews>
    <workbookView xWindow="0" yWindow="0" windowWidth="28800" windowHeight="11700" activeTab="6"/>
  </bookViews>
  <sheets>
    <sheet name="سهام" sheetId="1" r:id="rId1"/>
    <sheet name="سپرده" sheetId="6" r:id="rId2"/>
    <sheet name="سود اوراق بهادار و سپرده بانکی" sheetId="7" r:id="rId3"/>
    <sheet name="درآمد ناشی از تغییر قیمت اوراق" sheetId="9" r:id="rId4"/>
    <sheet name="سرمایه‌گذاری در سهام" sheetId="11" r:id="rId5"/>
    <sheet name="درآمد سپرده بانکی" sheetId="13" r:id="rId6"/>
    <sheet name="جمع درآمدها" sheetId="15" r:id="rId7"/>
  </sheets>
  <calcPr calcId="162913"/>
</workbook>
</file>

<file path=xl/calcChain.xml><?xml version="1.0" encoding="utf-8"?>
<calcChain xmlns="http://schemas.openxmlformats.org/spreadsheetml/2006/main">
  <c r="C10" i="15" l="1"/>
  <c r="I10" i="13"/>
  <c r="G10" i="13"/>
  <c r="E10" i="13"/>
  <c r="S9" i="11"/>
  <c r="Q9" i="11"/>
  <c r="O9" i="11"/>
  <c r="M9" i="11"/>
  <c r="I9" i="11"/>
  <c r="G9" i="11"/>
  <c r="E9" i="11"/>
  <c r="C9" i="11"/>
  <c r="Q9" i="9"/>
  <c r="O9" i="9"/>
  <c r="M9" i="9"/>
  <c r="K9" i="9"/>
  <c r="I9" i="9"/>
  <c r="G9" i="9"/>
  <c r="E9" i="9"/>
  <c r="C9" i="9"/>
  <c r="S10" i="7"/>
  <c r="Q10" i="7"/>
  <c r="O10" i="7"/>
  <c r="M10" i="7"/>
  <c r="K10" i="7"/>
  <c r="I10" i="7"/>
  <c r="Q9" i="6"/>
  <c r="O9" i="6"/>
  <c r="M9" i="6"/>
  <c r="K9" i="6"/>
  <c r="W10" i="1"/>
  <c r="U10" i="1"/>
  <c r="S10" i="1"/>
  <c r="Q10" i="1"/>
  <c r="O10" i="1"/>
  <c r="M10" i="1"/>
  <c r="K10" i="1"/>
  <c r="I10" i="1"/>
  <c r="G10" i="1"/>
  <c r="E10" i="1"/>
  <c r="C10" i="1"/>
</calcChain>
</file>

<file path=xl/sharedStrings.xml><?xml version="1.0" encoding="utf-8"?>
<sst xmlns="http://schemas.openxmlformats.org/spreadsheetml/2006/main" count="228" uniqueCount="64">
  <si>
    <t>صندوق جسورانه پیشرفت</t>
  </si>
  <si>
    <t>صورت وضعیت پورتفوی</t>
  </si>
  <si>
    <t>برای ماه منتهی به 1400/09/30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</si>
  <si>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</si>
  <si>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</si>
  <si>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</si>
  <si>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</si>
  <si>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</si>
  <si>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</si>
  <si>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</si>
  <si>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</si>
  <si>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</si>
  <si>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</si>
  <si>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</si>
  <si>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</si>
  <si>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صندوق س آوای فردای زاگرس-ثابت</t>
  </si>
  <si>
    <t>30.18%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</si>
  <si>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</si>
  <si>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</si>
  <si>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</si>
  <si>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</si>
  <si>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</si>
  <si>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</si>
  <si>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</si>
  <si>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</si>
  <si>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</si>
  <si>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</si>
  <si>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</si>
  <si>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جهان کودک</t>
  </si>
  <si>
    <t>290.8100.14919913.1</t>
  </si>
  <si>
    <t>سپرده کوتاه مدت</t>
  </si>
  <si>
    <t>1400/05/17</t>
  </si>
  <si>
    <t>0.00%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</si>
  <si>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</si>
  <si>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</si>
  <si>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</si>
  <si>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</si>
  <si>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</si>
  <si>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</si>
  <si>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</si>
  <si>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</si>
  <si>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</si>
  <si>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بانک صادرات کاشانک</t>
  </si>
  <si>
    <t/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</si>
  <si>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</si>
  <si>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</si>
  <si>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</si>
  <si>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</si>
  <si>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</si>
  <si>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</si>
  <si>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</si>
  <si>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99.49%</t>
  </si>
  <si>
    <t>29.58%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</si>
  <si>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</si>
  <si>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</si>
  <si>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</si>
  <si>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</si>
  <si>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0116041802004</t>
  </si>
  <si>
    <t>290.9012.14919913.1</t>
  </si>
  <si>
    <t>سرمایه‌گذاری در سهام</t>
  </si>
  <si>
    <t>0.48%</t>
  </si>
  <si>
    <t>سرمایه‌گذاری در اوراق بهادار</t>
  </si>
  <si>
    <t>درآمد سپرده بانکی</t>
  </si>
  <si>
    <t>0.51%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</si>
</sst>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Calibri"/>
    </font>
    <font>
      <sz val="12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1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3" fillId="0" borderId="2" xfId="0" applyNumberFormat="1" applyFont="1" applyBorder="1"/>
    <xf numFmtId="3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1"/>
  <sheetViews>
    <sheetView rightToLeft="1" zoomScaleNormal="100" workbookViewId="0">
      <selection activeCell="O18" sqref="O18"/>
    </sheetView>
  </sheetViews>
  <sheetFormatPr defaultColWidth="9.125" defaultRowHeight="18.75" x14ac:dyDescent="0.45"/>
  <cols>
    <col min="1" max="1" width="28" style="1" bestFit="1" customWidth="1"/>
    <col min="2" max="2" width="1" style="1" customWidth="1"/>
    <col min="3" max="3" width="10.5" style="1" bestFit="1" customWidth="1"/>
    <col min="4" max="4" width="1" style="1" customWidth="1"/>
    <col min="5" max="5" width="15.375" style="1" bestFit="1" customWidth="1"/>
    <col min="6" max="6" width="1" style="1" customWidth="1"/>
    <col min="7" max="7" width="15.125" style="1" bestFit="1" customWidth="1"/>
    <col min="8" max="8" width="1" style="1" customWidth="1"/>
    <col min="9" max="9" width="7.875" style="1" bestFit="1" customWidth="1"/>
    <col min="10" max="10" width="1" style="1" customWidth="1"/>
    <col min="11" max="11" width="13.5" style="1" bestFit="1" customWidth="1"/>
    <col min="12" max="12" width="1" style="1" customWidth="1"/>
    <col min="13" max="13" width="5.375" style="1" bestFit="1" customWidth="1"/>
    <col min="14" max="14" width="1" style="1" customWidth="1"/>
    <col min="15" max="15" width="9.25" style="1" bestFit="1" customWidth="1"/>
    <col min="16" max="16" width="1" style="1" customWidth="1"/>
    <col min="17" max="17" width="10.5" style="1" bestFit="1" customWidth="1"/>
    <col min="18" max="18" width="1" style="1" customWidth="1"/>
    <col min="19" max="19" width="8.625" style="1" bestFit="1" customWidth="1"/>
    <col min="20" max="20" width="1" style="1" customWidth="1"/>
    <col min="21" max="21" width="15.75" style="1" bestFit="1" customWidth="1"/>
    <col min="22" max="22" width="1" style="1" customWidth="1"/>
    <col min="23" max="23" width="15.125" style="1" bestFit="1" customWidth="1"/>
    <col min="24" max="24" width="1" style="1" customWidth="1"/>
    <col min="25" max="25" width="24.25" style="1" bestFit="1" customWidth="1"/>
    <col min="26" max="26" width="1" style="1" customWidth="1"/>
    <col min="27" max="27" width="9.125" style="1" customWidth="1"/>
    <col min="28" max="16384" width="9.125" style="1"/>
  </cols>
  <sheetData>
    <row r="2" spans="1:25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6" spans="1:25" ht="21" x14ac:dyDescent="0.45">
      <c r="A6" s="6" t="s">
        <v>3</v>
      </c>
      <c r="C6" s="7" t="s">
        <v>4</v>
      </c>
      <c r="D6" s="7" t="s">
        <v>4</v>
      </c>
      <c r="E6" s="7" t="s">
        <v>4</v>
      </c>
      <c r="F6" s="7" t="s">
        <v>4</v>
      </c>
      <c r="G6" s="7" t="s">
        <v>4</v>
      </c>
      <c r="I6" s="7" t="s">
        <v>5</v>
      </c>
      <c r="J6" s="7" t="s">
        <v>5</v>
      </c>
      <c r="K6" s="7" t="s">
        <v>5</v>
      </c>
      <c r="L6" s="7" t="s">
        <v>5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  <c r="T6" s="7" t="s">
        <v>6</v>
      </c>
      <c r="U6" s="7" t="s">
        <v>6</v>
      </c>
      <c r="V6" s="7" t="s">
        <v>6</v>
      </c>
      <c r="W6" s="7" t="s">
        <v>6</v>
      </c>
      <c r="X6" s="7" t="s">
        <v>6</v>
      </c>
      <c r="Y6" s="7" t="s">
        <v>6</v>
      </c>
    </row>
    <row r="7" spans="1:25" ht="21" x14ac:dyDescent="0.45">
      <c r="A7" s="6" t="s">
        <v>3</v>
      </c>
      <c r="C7" s="6" t="s">
        <v>7</v>
      </c>
      <c r="E7" s="6" t="s">
        <v>8</v>
      </c>
      <c r="G7" s="6" t="s">
        <v>9</v>
      </c>
      <c r="I7" s="7" t="s">
        <v>10</v>
      </c>
      <c r="J7" s="7" t="s">
        <v>10</v>
      </c>
      <c r="K7" s="7" t="s">
        <v>10</v>
      </c>
      <c r="M7" s="7" t="s">
        <v>11</v>
      </c>
      <c r="N7" s="7" t="s">
        <v>11</v>
      </c>
      <c r="O7" s="7" t="s">
        <v>11</v>
      </c>
      <c r="Q7" s="6" t="s">
        <v>7</v>
      </c>
      <c r="S7" s="6" t="s">
        <v>12</v>
      </c>
      <c r="U7" s="6" t="s">
        <v>8</v>
      </c>
      <c r="W7" s="6" t="s">
        <v>9</v>
      </c>
      <c r="Y7" s="6" t="s">
        <v>13</v>
      </c>
    </row>
    <row r="8" spans="1:25" ht="21" x14ac:dyDescent="0.45">
      <c r="A8" s="7" t="s">
        <v>3</v>
      </c>
      <c r="C8" s="7" t="s">
        <v>7</v>
      </c>
      <c r="E8" s="7" t="s">
        <v>8</v>
      </c>
      <c r="G8" s="7" t="s">
        <v>9</v>
      </c>
      <c r="I8" s="7" t="s">
        <v>7</v>
      </c>
      <c r="K8" s="7" t="s">
        <v>8</v>
      </c>
      <c r="M8" s="7" t="s">
        <v>7</v>
      </c>
      <c r="O8" s="7" t="s">
        <v>14</v>
      </c>
      <c r="Q8" s="7" t="s">
        <v>7</v>
      </c>
      <c r="S8" s="7" t="s">
        <v>12</v>
      </c>
      <c r="U8" s="7" t="s">
        <v>8</v>
      </c>
      <c r="W8" s="7" t="s">
        <v>9</v>
      </c>
      <c r="Y8" s="7" t="s">
        <v>13</v>
      </c>
    </row>
    <row r="9" spans="1:25" ht="21" x14ac:dyDescent="0.55000000000000004">
      <c r="A9" s="3" t="s">
        <v>15</v>
      </c>
      <c r="C9" s="4">
        <v>38000000</v>
      </c>
      <c r="E9" s="4">
        <v>450128722821</v>
      </c>
      <c r="G9" s="4">
        <v>450215568750</v>
      </c>
      <c r="I9" s="4">
        <v>186025</v>
      </c>
      <c r="K9" s="4">
        <v>2238672460</v>
      </c>
      <c r="M9" s="4">
        <v>0</v>
      </c>
      <c r="O9" s="4">
        <v>0</v>
      </c>
      <c r="Q9" s="4">
        <v>38186025</v>
      </c>
      <c r="S9" s="4">
        <v>12044</v>
      </c>
      <c r="U9" s="4">
        <v>452367395281</v>
      </c>
      <c r="W9" s="4">
        <v>459826251509.04401</v>
      </c>
      <c r="Y9" s="1" t="s">
        <v>16</v>
      </c>
    </row>
    <row r="10" spans="1:25" ht="21.75" thickBot="1" x14ac:dyDescent="0.5">
      <c r="C10" s="9">
        <f>SUM(C9)</f>
        <v>38000000</v>
      </c>
      <c r="D10" s="10"/>
      <c r="E10" s="9">
        <f>SUM(E9)</f>
        <v>450128722821</v>
      </c>
      <c r="F10" s="10"/>
      <c r="G10" s="9">
        <f>SUM(G9)</f>
        <v>450215568750</v>
      </c>
      <c r="H10" s="10"/>
      <c r="I10" s="9">
        <f>SUM(I9)</f>
        <v>186025</v>
      </c>
      <c r="J10" s="10"/>
      <c r="K10" s="9">
        <f>SUM(K9)</f>
        <v>2238672460</v>
      </c>
      <c r="L10" s="10"/>
      <c r="M10" s="9">
        <f>SUM(M9)</f>
        <v>0</v>
      </c>
      <c r="N10" s="10"/>
      <c r="O10" s="9">
        <f>SUM(O9)</f>
        <v>0</v>
      </c>
      <c r="P10" s="10"/>
      <c r="Q10" s="9">
        <f>SUM(Q9)</f>
        <v>38186025</v>
      </c>
      <c r="R10" s="10"/>
      <c r="S10" s="9">
        <f>SUM(S9)</f>
        <v>12044</v>
      </c>
      <c r="T10" s="10"/>
      <c r="U10" s="9">
        <f>SUM(U9)</f>
        <v>452367395281</v>
      </c>
      <c r="V10" s="10"/>
      <c r="W10" s="9">
        <f>SUM(W9)</f>
        <v>459826251509.04401</v>
      </c>
    </row>
    <row r="11" spans="1:25" ht="19.5" thickTop="1" x14ac:dyDescent="0.4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"/>
  <sheetViews>
    <sheetView rightToLeft="1" topLeftCell="A3" zoomScaleNormal="100" workbookViewId="0">
      <selection activeCell="G22" sqref="G22"/>
    </sheetView>
  </sheetViews>
  <sheetFormatPr defaultColWidth="9.125" defaultRowHeight="18.75" x14ac:dyDescent="0.45"/>
  <cols>
    <col min="1" max="1" width="21.125" style="1" bestFit="1" customWidth="1"/>
    <col min="2" max="2" width="1" style="1" customWidth="1"/>
    <col min="3" max="3" width="19.75" style="1" bestFit="1" customWidth="1"/>
    <col min="4" max="4" width="1" style="1" customWidth="1"/>
    <col min="5" max="5" width="12.375" style="1" bestFit="1" customWidth="1"/>
    <col min="6" max="6" width="1" style="1" customWidth="1"/>
    <col min="7" max="7" width="10.5" style="1" bestFit="1" customWidth="1"/>
    <col min="8" max="8" width="1" style="1" customWidth="1"/>
    <col min="9" max="9" width="7.375" style="1" bestFit="1" customWidth="1"/>
    <col min="10" max="10" width="1" style="1" customWidth="1"/>
    <col min="11" max="11" width="10.5" style="1" bestFit="1" customWidth="1"/>
    <col min="12" max="12" width="1" style="1" customWidth="1"/>
    <col min="13" max="13" width="12.875" style="1" bestFit="1" customWidth="1"/>
    <col min="14" max="14" width="1" style="1" customWidth="1"/>
    <col min="15" max="15" width="12.625" style="1" bestFit="1" customWidth="1"/>
    <col min="16" max="16" width="1" style="1" customWidth="1"/>
    <col min="17" max="17" width="9.5" style="1" bestFit="1" customWidth="1"/>
    <col min="18" max="18" width="1" style="1" customWidth="1"/>
    <col min="19" max="19" width="16.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1" x14ac:dyDescent="0.45">
      <c r="A6" s="6" t="s">
        <v>20</v>
      </c>
      <c r="C6" s="7" t="s">
        <v>21</v>
      </c>
      <c r="D6" s="7" t="s">
        <v>21</v>
      </c>
      <c r="E6" s="7" t="s">
        <v>21</v>
      </c>
      <c r="F6" s="7" t="s">
        <v>21</v>
      </c>
      <c r="G6" s="7" t="s">
        <v>21</v>
      </c>
      <c r="H6" s="7" t="s">
        <v>21</v>
      </c>
      <c r="I6" s="7" t="s">
        <v>21</v>
      </c>
      <c r="K6" s="7" t="s">
        <v>4</v>
      </c>
      <c r="M6" s="7" t="s">
        <v>5</v>
      </c>
      <c r="N6" s="7" t="s">
        <v>5</v>
      </c>
      <c r="O6" s="7" t="s">
        <v>5</v>
      </c>
      <c r="Q6" s="7" t="s">
        <v>6</v>
      </c>
      <c r="R6" s="7" t="s">
        <v>6</v>
      </c>
      <c r="S6" s="7" t="s">
        <v>6</v>
      </c>
    </row>
    <row r="7" spans="1:19" ht="21" x14ac:dyDescent="0.45">
      <c r="A7" s="7" t="s">
        <v>20</v>
      </c>
      <c r="C7" s="7" t="s">
        <v>22</v>
      </c>
      <c r="E7" s="7" t="s">
        <v>23</v>
      </c>
      <c r="G7" s="7" t="s">
        <v>24</v>
      </c>
      <c r="I7" s="7" t="s">
        <v>18</v>
      </c>
      <c r="K7" s="7" t="s">
        <v>25</v>
      </c>
      <c r="M7" s="7" t="s">
        <v>26</v>
      </c>
      <c r="O7" s="7" t="s">
        <v>27</v>
      </c>
      <c r="Q7" s="7" t="s">
        <v>25</v>
      </c>
      <c r="S7" s="7" t="s">
        <v>19</v>
      </c>
    </row>
    <row r="8" spans="1:19" ht="21" x14ac:dyDescent="0.55000000000000004">
      <c r="A8" s="3" t="s">
        <v>28</v>
      </c>
      <c r="C8" s="1" t="s">
        <v>29</v>
      </c>
      <c r="E8" s="1" t="s">
        <v>30</v>
      </c>
      <c r="G8" s="1" t="s">
        <v>31</v>
      </c>
      <c r="I8" s="4">
        <v>0</v>
      </c>
      <c r="K8" s="4">
        <v>98990562</v>
      </c>
      <c r="M8" s="4">
        <v>4136013000</v>
      </c>
      <c r="O8" s="4">
        <v>4226094612</v>
      </c>
      <c r="Q8" s="4">
        <v>8908950</v>
      </c>
      <c r="S8" s="1" t="s">
        <v>32</v>
      </c>
    </row>
    <row r="9" spans="1:19" ht="21.75" thickBot="1" x14ac:dyDescent="0.6">
      <c r="K9" s="11">
        <f>SUM(K8)</f>
        <v>98990562</v>
      </c>
      <c r="M9" s="11">
        <f>SUM(M8)</f>
        <v>4136013000</v>
      </c>
      <c r="O9" s="11">
        <f>SUM(O8)</f>
        <v>4226094612</v>
      </c>
      <c r="Q9" s="11">
        <f>SUM(Q8)</f>
        <v>8908950</v>
      </c>
    </row>
    <row r="10" spans="1:19" ht="19.5" thickTop="1" x14ac:dyDescent="0.45"/>
  </sheetData>
  <mergeCells count="17"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zoomScaleNormal="100" workbookViewId="0">
      <selection activeCell="Q17" sqref="Q17"/>
    </sheetView>
  </sheetViews>
  <sheetFormatPr defaultColWidth="9.125" defaultRowHeight="18.75" x14ac:dyDescent="0.45"/>
  <cols>
    <col min="1" max="1" width="21.125" style="1" bestFit="1" customWidth="1"/>
    <col min="2" max="2" width="1" style="1" customWidth="1"/>
    <col min="3" max="3" width="12.875" style="1" bestFit="1" customWidth="1"/>
    <col min="4" max="4" width="1" style="1" customWidth="1"/>
    <col min="5" max="5" width="12.625" style="1" bestFit="1" customWidth="1"/>
    <col min="6" max="6" width="1" style="1" customWidth="1"/>
    <col min="7" max="7" width="7.375" style="1" bestFit="1" customWidth="1"/>
    <col min="8" max="8" width="1" style="1" customWidth="1"/>
    <col min="9" max="9" width="11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0.375" style="1" bestFit="1" customWidth="1"/>
    <col min="14" max="14" width="1" style="1" customWidth="1"/>
    <col min="15" max="15" width="14.875" style="1" bestFit="1" customWidth="1"/>
    <col min="16" max="16" width="1" style="1" customWidth="1"/>
    <col min="17" max="17" width="10.375" style="1" bestFit="1" customWidth="1"/>
    <col min="18" max="18" width="1" style="1" customWidth="1"/>
    <col min="19" max="19" width="14.875" style="1" bestFit="1" customWidth="1"/>
    <col min="20" max="20" width="1" style="1" customWidth="1"/>
    <col min="21" max="21" width="9.125" style="1" customWidth="1"/>
    <col min="22" max="16384" width="9.125" style="1"/>
  </cols>
  <sheetData>
    <row r="2" spans="1:19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6" spans="1:19" ht="21" x14ac:dyDescent="0.45">
      <c r="A6" s="7" t="s">
        <v>34</v>
      </c>
      <c r="B6" s="7" t="s">
        <v>34</v>
      </c>
      <c r="C6" s="7" t="s">
        <v>34</v>
      </c>
      <c r="D6" s="7" t="s">
        <v>34</v>
      </c>
      <c r="E6" s="7" t="s">
        <v>34</v>
      </c>
      <c r="F6" s="7" t="s">
        <v>34</v>
      </c>
      <c r="G6" s="7" t="s">
        <v>34</v>
      </c>
      <c r="I6" s="7" t="s">
        <v>35</v>
      </c>
      <c r="J6" s="7" t="s">
        <v>35</v>
      </c>
      <c r="K6" s="7" t="s">
        <v>35</v>
      </c>
      <c r="L6" s="7" t="s">
        <v>35</v>
      </c>
      <c r="M6" s="7" t="s">
        <v>35</v>
      </c>
      <c r="O6" s="7" t="s">
        <v>36</v>
      </c>
      <c r="P6" s="7" t="s">
        <v>36</v>
      </c>
      <c r="Q6" s="7" t="s">
        <v>36</v>
      </c>
      <c r="R6" s="7" t="s">
        <v>36</v>
      </c>
      <c r="S6" s="7" t="s">
        <v>36</v>
      </c>
    </row>
    <row r="7" spans="1:19" ht="21" x14ac:dyDescent="0.45">
      <c r="A7" s="7" t="s">
        <v>37</v>
      </c>
      <c r="C7" s="7" t="s">
        <v>38</v>
      </c>
      <c r="E7" s="7" t="s">
        <v>17</v>
      </c>
      <c r="G7" s="7" t="s">
        <v>18</v>
      </c>
      <c r="I7" s="7" t="s">
        <v>39</v>
      </c>
      <c r="K7" s="7" t="s">
        <v>40</v>
      </c>
      <c r="M7" s="7" t="s">
        <v>41</v>
      </c>
      <c r="O7" s="7" t="s">
        <v>39</v>
      </c>
      <c r="Q7" s="7" t="s">
        <v>40</v>
      </c>
      <c r="S7" s="7" t="s">
        <v>41</v>
      </c>
    </row>
    <row r="8" spans="1:19" ht="21" x14ac:dyDescent="0.55000000000000004">
      <c r="A8" s="3" t="s">
        <v>42</v>
      </c>
      <c r="C8" s="4">
        <v>1</v>
      </c>
      <c r="E8" s="1" t="s">
        <v>43</v>
      </c>
      <c r="G8" s="4">
        <v>0</v>
      </c>
      <c r="I8" s="4">
        <v>0</v>
      </c>
      <c r="K8" s="4">
        <v>0</v>
      </c>
      <c r="M8" s="4">
        <v>0</v>
      </c>
      <c r="O8" s="4">
        <v>9556319999</v>
      </c>
      <c r="Q8" s="4">
        <v>0</v>
      </c>
      <c r="S8" s="4">
        <v>9556319999</v>
      </c>
    </row>
    <row r="9" spans="1:19" ht="21" x14ac:dyDescent="0.55000000000000004">
      <c r="A9" s="3" t="s">
        <v>28</v>
      </c>
      <c r="C9" s="4">
        <v>29</v>
      </c>
      <c r="E9" s="1" t="s">
        <v>43</v>
      </c>
      <c r="G9" s="4">
        <v>18</v>
      </c>
      <c r="I9" s="4">
        <v>37761807</v>
      </c>
      <c r="K9" s="4">
        <v>-57784213</v>
      </c>
      <c r="M9" s="4">
        <v>95546020</v>
      </c>
      <c r="O9" s="4">
        <v>8196472387</v>
      </c>
      <c r="Q9" s="4">
        <v>0</v>
      </c>
      <c r="S9" s="4">
        <v>8196472387</v>
      </c>
    </row>
    <row r="10" spans="1:19" ht="21.75" thickBot="1" x14ac:dyDescent="0.6">
      <c r="I10" s="11">
        <f>SUM(I8:I9)</f>
        <v>37761807</v>
      </c>
      <c r="K10" s="11">
        <f>SUM(K8:K9)</f>
        <v>-57784213</v>
      </c>
      <c r="M10" s="11">
        <f>SUM(M8:M9)</f>
        <v>95546020</v>
      </c>
      <c r="O10" s="11">
        <f>SUM(O8:O9)</f>
        <v>17752792386</v>
      </c>
      <c r="Q10" s="11">
        <f>SUM(Q8:Q9)</f>
        <v>0</v>
      </c>
      <c r="S10" s="11">
        <f>SUM(S8:S9)</f>
        <v>17752792386</v>
      </c>
    </row>
    <row r="11" spans="1:19" ht="19.5" thickTop="1" x14ac:dyDescent="0.4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zoomScaleNormal="100" workbookViewId="0">
      <selection activeCell="G20" sqref="G20"/>
    </sheetView>
  </sheetViews>
  <sheetFormatPr defaultColWidth="9.125" defaultRowHeight="18.75" x14ac:dyDescent="0.45"/>
  <cols>
    <col min="1" max="1" width="26.125" style="1" customWidth="1"/>
    <col min="2" max="2" width="1" style="1" customWidth="1"/>
    <col min="3" max="3" width="10.125" style="1" bestFit="1" customWidth="1"/>
    <col min="4" max="4" width="1" style="1" customWidth="1"/>
    <col min="5" max="5" width="14.75" style="1" bestFit="1" customWidth="1"/>
    <col min="6" max="6" width="1" style="1" customWidth="1"/>
    <col min="7" max="7" width="15.375" style="1" bestFit="1" customWidth="1"/>
    <col min="8" max="8" width="1" style="1" customWidth="1"/>
    <col min="9" max="9" width="22.875" style="1" bestFit="1" customWidth="1"/>
    <col min="10" max="10" width="1" style="1" customWidth="1"/>
    <col min="11" max="11" width="10.125" style="1" bestFit="1" customWidth="1"/>
    <col min="12" max="12" width="1" style="1" customWidth="1"/>
    <col min="13" max="13" width="14.75" style="1" bestFit="1" customWidth="1"/>
    <col min="14" max="14" width="1" style="1" customWidth="1"/>
    <col min="15" max="15" width="15.625" style="1" customWidth="1"/>
    <col min="16" max="16" width="1" style="1" customWidth="1"/>
    <col min="17" max="17" width="22.875" style="1" bestFit="1" customWidth="1"/>
    <col min="18" max="18" width="1" style="1" customWidth="1"/>
    <col min="19" max="19" width="9.125" style="1" customWidth="1"/>
    <col min="20" max="16384" width="9.125" style="1"/>
  </cols>
  <sheetData>
    <row r="2" spans="1:17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21" x14ac:dyDescent="0.45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6" spans="1:17" ht="21" x14ac:dyDescent="0.45">
      <c r="A6" s="6" t="s">
        <v>3</v>
      </c>
      <c r="C6" s="7" t="s">
        <v>35</v>
      </c>
      <c r="D6" s="7" t="s">
        <v>35</v>
      </c>
      <c r="E6" s="7" t="s">
        <v>35</v>
      </c>
      <c r="F6" s="7" t="s">
        <v>35</v>
      </c>
      <c r="G6" s="7" t="s">
        <v>35</v>
      </c>
      <c r="H6" s="7" t="s">
        <v>35</v>
      </c>
      <c r="I6" s="7" t="s">
        <v>35</v>
      </c>
      <c r="K6" s="7" t="s">
        <v>36</v>
      </c>
      <c r="L6" s="7" t="s">
        <v>36</v>
      </c>
      <c r="M6" s="7" t="s">
        <v>36</v>
      </c>
      <c r="N6" s="7" t="s">
        <v>36</v>
      </c>
      <c r="O6" s="7" t="s">
        <v>36</v>
      </c>
      <c r="P6" s="7" t="s">
        <v>36</v>
      </c>
      <c r="Q6" s="7" t="s">
        <v>36</v>
      </c>
    </row>
    <row r="7" spans="1:17" ht="21" x14ac:dyDescent="0.45">
      <c r="A7" s="7" t="s">
        <v>3</v>
      </c>
      <c r="C7" s="7" t="s">
        <v>7</v>
      </c>
      <c r="E7" s="7" t="s">
        <v>44</v>
      </c>
      <c r="G7" s="7" t="s">
        <v>45</v>
      </c>
      <c r="I7" s="7" t="s">
        <v>46</v>
      </c>
      <c r="K7" s="7" t="s">
        <v>7</v>
      </c>
      <c r="M7" s="7" t="s">
        <v>44</v>
      </c>
      <c r="O7" s="7" t="s">
        <v>45</v>
      </c>
      <c r="Q7" s="7" t="s">
        <v>46</v>
      </c>
    </row>
    <row r="8" spans="1:17" ht="21" x14ac:dyDescent="0.55000000000000004">
      <c r="A8" s="3" t="s">
        <v>15</v>
      </c>
      <c r="C8" s="4">
        <v>38186025</v>
      </c>
      <c r="E8" s="4">
        <v>459826251509</v>
      </c>
      <c r="G8" s="4">
        <v>452454241210</v>
      </c>
      <c r="I8" s="4">
        <v>7372010299</v>
      </c>
      <c r="K8" s="4">
        <v>38186025</v>
      </c>
      <c r="M8" s="4">
        <v>459826251509</v>
      </c>
      <c r="O8" s="4">
        <v>452367395281</v>
      </c>
      <c r="Q8" s="4">
        <v>7458856228</v>
      </c>
    </row>
    <row r="9" spans="1:17" ht="21.75" thickBot="1" x14ac:dyDescent="0.6">
      <c r="C9" s="11">
        <f>SUM(C8)</f>
        <v>38186025</v>
      </c>
      <c r="E9" s="11">
        <f>SUM(E8)</f>
        <v>459826251509</v>
      </c>
      <c r="G9" s="11">
        <f>SUM(G8)</f>
        <v>452454241210</v>
      </c>
      <c r="I9" s="11">
        <f>SUM(I8)</f>
        <v>7372010299</v>
      </c>
      <c r="K9" s="11">
        <f>SUM(K8)</f>
        <v>38186025</v>
      </c>
      <c r="M9" s="11">
        <f>SUM(M8)</f>
        <v>459826251509</v>
      </c>
      <c r="O9" s="11">
        <f>SUM(O8)</f>
        <v>452367395281</v>
      </c>
      <c r="Q9" s="11">
        <f>SUM(Q8)</f>
        <v>7458856228</v>
      </c>
    </row>
    <row r="10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7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0"/>
  <sheetViews>
    <sheetView rightToLeft="1" zoomScaleNormal="100" workbookViewId="0">
      <selection activeCell="O22" sqref="O22"/>
    </sheetView>
  </sheetViews>
  <sheetFormatPr defaultColWidth="9.125" defaultRowHeight="18.75" x14ac:dyDescent="0.45"/>
  <cols>
    <col min="1" max="1" width="26.125" style="1" bestFit="1" customWidth="1"/>
    <col min="2" max="2" width="1" style="1" customWidth="1"/>
    <col min="3" max="3" width="12.875" style="1" bestFit="1" customWidth="1"/>
    <col min="4" max="4" width="1" style="1" customWidth="1"/>
    <col min="5" max="5" width="13.625" style="1" bestFit="1" customWidth="1"/>
    <col min="6" max="6" width="1" style="1" customWidth="1"/>
    <col min="7" max="7" width="9.875" style="1" bestFit="1" customWidth="1"/>
    <col min="8" max="8" width="1" style="1" customWidth="1"/>
    <col min="9" max="9" width="13" style="1" bestFit="1" customWidth="1"/>
    <col min="10" max="10" width="1" style="1" customWidth="1"/>
    <col min="11" max="11" width="15.125" style="1" bestFit="1" customWidth="1"/>
    <col min="12" max="12" width="1" style="1" customWidth="1"/>
    <col min="13" max="13" width="12.875" style="1" bestFit="1" customWidth="1"/>
    <col min="14" max="14" width="1" style="1" customWidth="1"/>
    <col min="15" max="15" width="14.125" style="1" bestFit="1" customWidth="1"/>
    <col min="16" max="16" width="1" style="1" customWidth="1"/>
    <col min="17" max="17" width="9.875" style="1" bestFit="1" customWidth="1"/>
    <col min="18" max="18" width="1" style="1" customWidth="1"/>
    <col min="19" max="19" width="14.125" style="1" bestFit="1" customWidth="1"/>
    <col min="20" max="20" width="1" style="1" customWidth="1"/>
    <col min="21" max="21" width="15.125" style="1" bestFit="1" customWidth="1"/>
    <col min="22" max="22" width="1" style="1" customWidth="1"/>
    <col min="23" max="23" width="9.125" style="1" customWidth="1"/>
    <col min="24" max="16384" width="9.125" style="1"/>
  </cols>
  <sheetData>
    <row r="2" spans="1:21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1" x14ac:dyDescent="0.45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6" spans="1:21" ht="21" x14ac:dyDescent="0.45">
      <c r="A6" s="6" t="s">
        <v>3</v>
      </c>
      <c r="C6" s="7" t="s">
        <v>35</v>
      </c>
      <c r="D6" s="7" t="s">
        <v>35</v>
      </c>
      <c r="E6" s="7" t="s">
        <v>35</v>
      </c>
      <c r="F6" s="7" t="s">
        <v>35</v>
      </c>
      <c r="G6" s="7" t="s">
        <v>35</v>
      </c>
      <c r="H6" s="7" t="s">
        <v>35</v>
      </c>
      <c r="I6" s="7" t="s">
        <v>35</v>
      </c>
      <c r="J6" s="7" t="s">
        <v>35</v>
      </c>
      <c r="K6" s="7" t="s">
        <v>35</v>
      </c>
      <c r="M6" s="7" t="s">
        <v>36</v>
      </c>
      <c r="N6" s="7" t="s">
        <v>36</v>
      </c>
      <c r="O6" s="7" t="s">
        <v>36</v>
      </c>
      <c r="P6" s="7" t="s">
        <v>36</v>
      </c>
      <c r="Q6" s="7" t="s">
        <v>36</v>
      </c>
      <c r="R6" s="7" t="s">
        <v>36</v>
      </c>
      <c r="S6" s="7" t="s">
        <v>36</v>
      </c>
      <c r="T6" s="7" t="s">
        <v>36</v>
      </c>
      <c r="U6" s="7" t="s">
        <v>36</v>
      </c>
    </row>
    <row r="7" spans="1:21" ht="21" x14ac:dyDescent="0.45">
      <c r="A7" s="7" t="s">
        <v>3</v>
      </c>
      <c r="C7" s="7" t="s">
        <v>47</v>
      </c>
      <c r="E7" s="7" t="s">
        <v>48</v>
      </c>
      <c r="G7" s="7" t="s">
        <v>49</v>
      </c>
      <c r="I7" s="7" t="s">
        <v>25</v>
      </c>
      <c r="K7" s="7" t="s">
        <v>50</v>
      </c>
      <c r="M7" s="7" t="s">
        <v>47</v>
      </c>
      <c r="O7" s="7" t="s">
        <v>48</v>
      </c>
      <c r="Q7" s="7" t="s">
        <v>49</v>
      </c>
      <c r="S7" s="7" t="s">
        <v>25</v>
      </c>
      <c r="U7" s="7" t="s">
        <v>50</v>
      </c>
    </row>
    <row r="8" spans="1:21" ht="21" x14ac:dyDescent="0.55000000000000004">
      <c r="A8" s="3" t="s">
        <v>15</v>
      </c>
      <c r="C8" s="4">
        <v>0</v>
      </c>
      <c r="E8" s="4">
        <v>7372010299</v>
      </c>
      <c r="G8" s="4">
        <v>0</v>
      </c>
      <c r="I8" s="4">
        <v>7372010299</v>
      </c>
      <c r="K8" s="1" t="s">
        <v>51</v>
      </c>
      <c r="M8" s="4">
        <v>0</v>
      </c>
      <c r="O8" s="4">
        <v>7458856228</v>
      </c>
      <c r="Q8" s="4">
        <v>0</v>
      </c>
      <c r="S8" s="4">
        <v>7458856228</v>
      </c>
      <c r="U8" s="1" t="s">
        <v>52</v>
      </c>
    </row>
    <row r="9" spans="1:21" s="3" customFormat="1" ht="21.75" thickBot="1" x14ac:dyDescent="0.6">
      <c r="C9" s="11">
        <f>SUM(C8)</f>
        <v>0</v>
      </c>
      <c r="E9" s="11">
        <f>SUM(E8)</f>
        <v>7372010299</v>
      </c>
      <c r="G9" s="11">
        <f>SUM(G8)</f>
        <v>0</v>
      </c>
      <c r="I9" s="11">
        <f>SUM(I8)</f>
        <v>7372010299</v>
      </c>
      <c r="M9" s="11">
        <f>SUM(M8)</f>
        <v>0</v>
      </c>
      <c r="O9" s="11">
        <f>SUM(O8)</f>
        <v>7458856228</v>
      </c>
      <c r="Q9" s="11">
        <f>SUM(Q8)</f>
        <v>0</v>
      </c>
      <c r="S9" s="11">
        <f>SUM(S8)</f>
        <v>7458856228</v>
      </c>
    </row>
    <row r="10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rightToLeft="1" topLeftCell="A6" zoomScaleNormal="100" workbookViewId="0">
      <selection activeCell="I33" sqref="I33"/>
    </sheetView>
  </sheetViews>
  <sheetFormatPr defaultColWidth="9.125" defaultRowHeight="18.75" x14ac:dyDescent="0.45"/>
  <cols>
    <col min="1" max="1" width="20" style="1" bestFit="1" customWidth="1"/>
    <col min="2" max="2" width="1" style="1" customWidth="1"/>
    <col min="3" max="3" width="18.25" style="1" bestFit="1" customWidth="1"/>
    <col min="4" max="4" width="1" style="1" customWidth="1"/>
    <col min="5" max="5" width="24.125" style="1" bestFit="1" customWidth="1"/>
    <col min="6" max="6" width="1" style="1" customWidth="1"/>
    <col min="7" max="7" width="21.5" style="1" bestFit="1" customWidth="1"/>
    <col min="8" max="8" width="1" style="1" customWidth="1"/>
    <col min="9" max="9" width="24.125" style="1" bestFit="1" customWidth="1"/>
    <col min="10" max="10" width="1" style="1" customWidth="1"/>
    <col min="11" max="11" width="21.5" style="1" bestFit="1" customWidth="1"/>
    <col min="12" max="12" width="1" style="1" customWidth="1"/>
    <col min="13" max="13" width="9.125" style="1" customWidth="1"/>
    <col min="14" max="16384" width="9.125" style="1"/>
  </cols>
  <sheetData>
    <row r="2" spans="1:11" ht="21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1" x14ac:dyDescent="0.45">
      <c r="A3" s="2" t="s">
        <v>33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1" x14ac:dyDescent="0.4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</row>
    <row r="6" spans="1:11" ht="21" x14ac:dyDescent="0.45">
      <c r="A6" s="7" t="s">
        <v>53</v>
      </c>
      <c r="B6" s="7" t="s">
        <v>53</v>
      </c>
      <c r="C6" s="7" t="s">
        <v>53</v>
      </c>
      <c r="E6" s="7" t="s">
        <v>35</v>
      </c>
      <c r="F6" s="7" t="s">
        <v>35</v>
      </c>
      <c r="G6" s="7" t="s">
        <v>35</v>
      </c>
      <c r="I6" s="7" t="s">
        <v>36</v>
      </c>
      <c r="J6" s="7" t="s">
        <v>36</v>
      </c>
      <c r="K6" s="7" t="s">
        <v>36</v>
      </c>
    </row>
    <row r="7" spans="1:11" ht="21" x14ac:dyDescent="0.45">
      <c r="A7" s="7" t="s">
        <v>54</v>
      </c>
      <c r="C7" s="7" t="s">
        <v>22</v>
      </c>
      <c r="E7" s="7" t="s">
        <v>55</v>
      </c>
      <c r="G7" s="7" t="s">
        <v>56</v>
      </c>
      <c r="I7" s="7" t="s">
        <v>55</v>
      </c>
      <c r="K7" s="7" t="s">
        <v>56</v>
      </c>
    </row>
    <row r="8" spans="1:11" ht="21" x14ac:dyDescent="0.55000000000000004">
      <c r="A8" s="3" t="s">
        <v>42</v>
      </c>
      <c r="C8" s="1" t="s">
        <v>57</v>
      </c>
      <c r="E8" s="12">
        <v>0</v>
      </c>
      <c r="F8" s="8"/>
      <c r="G8" s="8" t="s">
        <v>43</v>
      </c>
      <c r="H8" s="8"/>
      <c r="I8" s="12">
        <v>9556319999</v>
      </c>
      <c r="J8" s="8"/>
      <c r="K8" s="8" t="s">
        <v>43</v>
      </c>
    </row>
    <row r="9" spans="1:11" ht="21" x14ac:dyDescent="0.55000000000000004">
      <c r="A9" s="3" t="s">
        <v>28</v>
      </c>
      <c r="C9" s="1" t="s">
        <v>58</v>
      </c>
      <c r="E9" s="12">
        <v>37761807</v>
      </c>
      <c r="F9" s="8"/>
      <c r="G9" s="8" t="s">
        <v>43</v>
      </c>
      <c r="H9" s="8"/>
      <c r="I9" s="12">
        <v>8196472387</v>
      </c>
      <c r="J9" s="8"/>
      <c r="K9" s="8" t="s">
        <v>43</v>
      </c>
    </row>
    <row r="10" spans="1:11" ht="21.75" thickBot="1" x14ac:dyDescent="0.5">
      <c r="E10" s="9">
        <f>SUM(E8:E9)</f>
        <v>37761807</v>
      </c>
      <c r="F10" s="8"/>
      <c r="G10" s="9">
        <f>SUM(G8:G9)</f>
        <v>0</v>
      </c>
      <c r="H10" s="8"/>
      <c r="I10" s="9">
        <f>SUM(I8:I9)</f>
        <v>17752792386</v>
      </c>
      <c r="J10" s="8"/>
      <c r="K10" s="8"/>
    </row>
    <row r="11" spans="1:11" ht="19.5" thickTop="1" x14ac:dyDescent="0.45"/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1"/>
  <sheetViews>
    <sheetView rightToLeft="1" tabSelected="1" view="pageBreakPreview" zoomScale="60" zoomScaleNormal="100" workbookViewId="0">
      <selection activeCell="R35" sqref="R35"/>
    </sheetView>
  </sheetViews>
  <sheetFormatPr defaultColWidth="9.125" defaultRowHeight="18.75" x14ac:dyDescent="0.45"/>
  <cols>
    <col min="1" max="1" width="20.875" style="1" bestFit="1" customWidth="1"/>
    <col min="2" max="2" width="1" style="1" customWidth="1"/>
    <col min="3" max="3" width="13" style="1" bestFit="1" customWidth="1"/>
    <col min="4" max="4" width="1" style="1" customWidth="1"/>
    <col min="5" max="5" width="15.125" style="1" bestFit="1" customWidth="1"/>
    <col min="6" max="6" width="1" style="1" customWidth="1"/>
    <col min="7" max="7" width="22.625" style="1" bestFit="1" customWidth="1"/>
    <col min="8" max="8" width="1" style="1" customWidth="1"/>
    <col min="9" max="9" width="9.125" style="1" customWidth="1"/>
    <col min="10" max="16384" width="9.125" style="1"/>
  </cols>
  <sheetData>
    <row r="2" spans="1:9" ht="21" x14ac:dyDescent="0.45">
      <c r="A2" s="2" t="s">
        <v>0</v>
      </c>
      <c r="B2" s="2"/>
      <c r="C2" s="2"/>
      <c r="D2" s="2"/>
      <c r="E2" s="2"/>
      <c r="F2" s="2"/>
      <c r="G2" s="2"/>
      <c r="H2" s="5"/>
      <c r="I2" s="5"/>
    </row>
    <row r="3" spans="1:9" ht="21" x14ac:dyDescent="0.45">
      <c r="A3" s="2" t="s">
        <v>33</v>
      </c>
      <c r="B3" s="2"/>
      <c r="C3" s="2"/>
      <c r="D3" s="2"/>
      <c r="E3" s="2"/>
      <c r="F3" s="2"/>
      <c r="G3" s="2"/>
      <c r="H3" s="5"/>
      <c r="I3" s="5"/>
    </row>
    <row r="4" spans="1:9" ht="21" x14ac:dyDescent="0.45">
      <c r="A4" s="2" t="s">
        <v>2</v>
      </c>
      <c r="B4" s="2"/>
      <c r="C4" s="2"/>
      <c r="D4" s="2"/>
      <c r="E4" s="2"/>
      <c r="F4" s="2"/>
      <c r="G4" s="2"/>
      <c r="H4" s="5"/>
      <c r="I4" s="5"/>
    </row>
    <row r="6" spans="1:9" ht="21" x14ac:dyDescent="0.45">
      <c r="A6" s="7" t="s">
        <v>37</v>
      </c>
      <c r="C6" s="7" t="s">
        <v>25</v>
      </c>
      <c r="E6" s="7" t="s">
        <v>50</v>
      </c>
      <c r="G6" s="7" t="s">
        <v>13</v>
      </c>
    </row>
    <row r="7" spans="1:9" ht="21" x14ac:dyDescent="0.55000000000000004">
      <c r="A7" s="3" t="s">
        <v>59</v>
      </c>
      <c r="C7" s="4">
        <v>7372010299</v>
      </c>
      <c r="E7" s="1" t="s">
        <v>51</v>
      </c>
      <c r="G7" s="1" t="s">
        <v>60</v>
      </c>
    </row>
    <row r="8" spans="1:9" ht="21" x14ac:dyDescent="0.55000000000000004">
      <c r="A8" s="3" t="s">
        <v>61</v>
      </c>
      <c r="C8" s="4">
        <v>0</v>
      </c>
      <c r="E8" s="1" t="s">
        <v>32</v>
      </c>
      <c r="G8" s="1" t="s">
        <v>32</v>
      </c>
    </row>
    <row r="9" spans="1:9" ht="21" x14ac:dyDescent="0.55000000000000004">
      <c r="A9" s="3" t="s">
        <v>62</v>
      </c>
      <c r="C9" s="4">
        <v>37761807</v>
      </c>
      <c r="E9" s="1" t="s">
        <v>63</v>
      </c>
      <c r="G9" s="1" t="s">
        <v>32</v>
      </c>
    </row>
    <row r="10" spans="1:9" ht="21.75" thickBot="1" x14ac:dyDescent="0.6">
      <c r="C10" s="11">
        <f>SUM(C7:C9)</f>
        <v>7409772106</v>
      </c>
    </row>
    <row r="11" spans="1:9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سهام</vt:lpstr>
      <vt:lpstr>سپرده</vt:lpstr>
      <vt:lpstr>سود اوراق بهادار و سپرده بانکی</vt:lpstr>
      <vt:lpstr>درآمد ناشی از تغییر قیمت اوراق</vt:lpstr>
      <vt:lpstr>سرمایه‌گذاری در سهام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zagros</dc:creator>
  <cp:lastModifiedBy>zagros</cp:lastModifiedBy>
  <cp:lastPrinted>2021-12-29T08:09:17Z</cp:lastPrinted>
  <dcterms:created xsi:type="dcterms:W3CDTF">2021-12-29T08:28:15Z</dcterms:created>
  <dcterms:modified xsi:type="dcterms:W3CDTF">2021-12-29T08:28:15Z</dcterms:modified>
</cp:coreProperties>
</file>